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iie\Desktop\MTÜ Märjad Käpad\Dokumendid\PA toetusvoor 2025\"/>
    </mc:Choice>
  </mc:AlternateContent>
  <xr:revisionPtr revIDLastSave="0" documentId="13_ncr:1_{F8E5CE32-61E7-4BBB-BF19-8FB4DDAD5557}" xr6:coauthVersionLast="47" xr6:coauthVersionMax="47" xr10:uidLastSave="{00000000-0000-0000-0000-000000000000}"/>
  <bookViews>
    <workbookView xWindow="-120" yWindow="-120" windowWidth="24240" windowHeight="13140" xr2:uid="{00000000-000D-0000-FFFF-FFFF00000000}"/>
  </bookViews>
  <sheets>
    <sheet name="Sheet1" sheetId="1" r:id="rId1"/>
  </sheets>
  <definedNames>
    <definedName name="_Hlk102996774" localSheetId="0">Sheet1!$A$1</definedName>
  </definedNames>
  <calcPr calcId="191029"/>
  <extLst>
    <ext uri="GoogleSheetsCustomDataVersion2">
      <go:sheetsCustomData xmlns:go="http://customooxmlschemas.google.com/" r:id="rId5" roundtripDataChecksum="eIb4A2weNanKgaBYu7x+Pub6aHCtiZpWgjggkoa0gEg="/>
    </ext>
  </extLst>
</workbook>
</file>

<file path=xl/calcChain.xml><?xml version="1.0" encoding="utf-8"?>
<calcChain xmlns="http://schemas.openxmlformats.org/spreadsheetml/2006/main">
  <c r="D57" i="1" l="1"/>
  <c r="C57" i="1"/>
  <c r="B57" i="1"/>
  <c r="E56" i="1"/>
  <c r="E55" i="1"/>
  <c r="G55" i="1" s="1"/>
  <c r="G54" i="1"/>
  <c r="E54" i="1"/>
  <c r="F54" i="1" s="1"/>
  <c r="G53" i="1"/>
  <c r="F53" i="1"/>
  <c r="E53" i="1"/>
  <c r="E52" i="1"/>
  <c r="G52" i="1" s="1"/>
  <c r="E51" i="1"/>
  <c r="G51" i="1" s="1"/>
  <c r="G50" i="1"/>
  <c r="E50" i="1"/>
  <c r="F50" i="1" s="1"/>
  <c r="G49" i="1"/>
  <c r="F49" i="1"/>
  <c r="E49" i="1"/>
  <c r="E48" i="1"/>
  <c r="E47" i="1"/>
  <c r="G47" i="1" s="1"/>
  <c r="G46" i="1"/>
  <c r="E46" i="1"/>
  <c r="F46" i="1" s="1"/>
  <c r="G45" i="1"/>
  <c r="F45" i="1"/>
  <c r="E45" i="1"/>
  <c r="E44" i="1"/>
  <c r="E43" i="1"/>
  <c r="G43" i="1" s="1"/>
  <c r="G42" i="1"/>
  <c r="E42" i="1"/>
  <c r="F42" i="1" s="1"/>
  <c r="E41" i="1"/>
  <c r="G41" i="1" s="1"/>
  <c r="E40" i="1"/>
  <c r="E57" i="1" l="1"/>
  <c r="F41" i="1"/>
  <c r="G40" i="1"/>
  <c r="F40" i="1" s="1"/>
  <c r="F52" i="1"/>
  <c r="I40" i="1"/>
  <c r="F43" i="1"/>
  <c r="G44" i="1"/>
  <c r="F47" i="1"/>
  <c r="G48" i="1"/>
  <c r="F48" i="1" s="1"/>
  <c r="F51" i="1"/>
  <c r="F55" i="1"/>
  <c r="G56" i="1"/>
  <c r="F56" i="1" s="1"/>
  <c r="G57" i="1" l="1"/>
  <c r="F59" i="1" s="1"/>
  <c r="F44" i="1"/>
  <c r="F57" i="1" s="1"/>
</calcChain>
</file>

<file path=xl/sharedStrings.xml><?xml version="1.0" encoding="utf-8"?>
<sst xmlns="http://schemas.openxmlformats.org/spreadsheetml/2006/main" count="62" uniqueCount="59">
  <si>
    <t>Taotlusvorm vabatahtlikkuse alusel Päästeameti tegevuses osalejale tegevustoetuse taotlemiseks</t>
  </si>
  <si>
    <t>* taotlusvormil täidetakse hallid lahtrid</t>
  </si>
  <si>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</si>
  <si>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</si>
  <si>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</si>
  <si>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</si>
  <si>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</si>
  <si>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</si>
  <si>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</si>
  <si>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</si>
  <si>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 xml:space="preserve">Taotleja nimi </t>
  </si>
  <si>
    <t>MTÜ Pärnumaa Märjad Käpad</t>
  </si>
  <si>
    <t>Reg. Kood</t>
  </si>
  <si>
    <t xml:space="preserve">Arvelduskonto nr. </t>
  </si>
  <si>
    <t>EE511010220276817224</t>
  </si>
  <si>
    <t>Postiaadress</t>
  </si>
  <si>
    <t>Vee 6, Virtsu, Lääneranna vald Pärnumaa</t>
  </si>
  <si>
    <t>Taotleja esindusõigusliku isiku nimi</t>
  </si>
  <si>
    <t>Hiie Paas</t>
  </si>
  <si>
    <t>Telefoni nr.</t>
  </si>
  <si>
    <t>E-post</t>
  </si>
  <si>
    <t>hiie.paas.002@gmail.com</t>
  </si>
  <si>
    <r>
      <rPr>
        <b/>
        <sz val="11"/>
        <color theme="1"/>
        <rFont val="Times New Roman"/>
      </rPr>
      <t xml:space="preserve">1. Projekti kirjeldus </t>
    </r>
    <r>
      <rPr>
        <i/>
        <sz val="10"/>
        <color theme="1"/>
        <rFont val="Times New Roman"/>
      </rPr>
      <t>(taotletava toetuse kulude kirjeldus)</t>
    </r>
  </si>
  <si>
    <t xml:space="preserve">1.1 Projekti nimi </t>
  </si>
  <si>
    <t>Isikukaitsevarustuse parandamine</t>
  </si>
  <si>
    <r>
      <rPr>
        <b/>
        <sz val="11"/>
        <color theme="1"/>
        <rFont val="Times New Roman"/>
      </rPr>
      <t xml:space="preserve">1.2 Projekti eesmärk ja tulemus </t>
    </r>
    <r>
      <rPr>
        <i/>
        <sz val="10"/>
        <color theme="1"/>
        <rFont val="Times New Roman"/>
      </rPr>
      <t>(Kirjeldage lühidalt, millist probleemi te projektiga lahendate ja milliste tasemete, olukordade, seisundite või muutusteni projekti elluviimise kaudu jõutakse)</t>
    </r>
  </si>
  <si>
    <t xml:space="preserve">1.3 Projekti kavandatavad/tehtud tegevused ja ajakava </t>
  </si>
  <si>
    <t>Kavandatava/tehtud tegevuse (kulu) kuupäev</t>
  </si>
  <si>
    <t>Tegevuse (kulu) kirjeldus</t>
  </si>
  <si>
    <t>Kuivülikonna osta arve alusel</t>
  </si>
  <si>
    <r>
      <rPr>
        <b/>
        <sz val="11"/>
        <color theme="1"/>
        <rFont val="Times New Roman"/>
      </rPr>
      <t xml:space="preserve">2. Projekti eelarve </t>
    </r>
    <r>
      <rPr>
        <i/>
        <sz val="10"/>
        <color theme="1"/>
        <rFont val="Times New Roman"/>
      </rPr>
      <t>(toetatavate kulud loetelu)</t>
    </r>
  </si>
  <si>
    <t>Kulud tuleb esitada liikide kaupa ning peavad olema põhjendatud, mõistlikud ja tegevuse elluviimiseks ning tulemuse saavutamiseks vajalikud. Abikõlblikud kulud on tehtud perioodil 01.01.2025-31.12.2025 ja projekti tähtaega ei pikendata.</t>
  </si>
  <si>
    <t>Kulu kirjeldus</t>
  </si>
  <si>
    <r>
      <rPr>
        <b/>
        <sz val="11"/>
        <color theme="1"/>
        <rFont val="Aptos Narrow"/>
      </rPr>
      <t>Kulu kokku koos käibemaksuga</t>
    </r>
    <r>
      <rPr>
        <i/>
        <sz val="11"/>
        <color theme="1"/>
        <rFont val="Aptos Narrow"/>
      </rPr>
      <t xml:space="preserve"> (</t>
    </r>
    <r>
      <rPr>
        <i/>
        <sz val="10"/>
        <color theme="1"/>
        <rFont val="Aptos Narrow"/>
      </rPr>
      <t>täidavad mitte käibemaksu kohustuslased)</t>
    </r>
  </si>
  <si>
    <r>
      <rPr>
        <b/>
        <sz val="11"/>
        <color theme="1"/>
        <rFont val="Aptos Narrow"/>
      </rPr>
      <t xml:space="preserve">Kulu kokku koos käibemaksuga   Käimeksu määr 22% kuni 30.06.25 </t>
    </r>
    <r>
      <rPr>
        <i/>
        <sz val="10"/>
        <color theme="1"/>
        <rFont val="Aptos Narrow"/>
      </rPr>
      <t>(täidavad käibemaksu kohustuslased)</t>
    </r>
  </si>
  <si>
    <r>
      <rPr>
        <b/>
        <sz val="11"/>
        <color theme="1"/>
        <rFont val="Aptos Narrow"/>
      </rPr>
      <t xml:space="preserve">Kulu kokku koos käibemaksuga   Käimeksu määr 24% alates 01.07.25 </t>
    </r>
    <r>
      <rPr>
        <i/>
        <sz val="10"/>
        <color theme="1"/>
        <rFont val="Aptos Narrow"/>
      </rPr>
      <t>(täidavad käibemaksu kohustuslased)</t>
    </r>
  </si>
  <si>
    <t>Projekti summa</t>
  </si>
  <si>
    <t>Oma finantseeringu summa</t>
  </si>
  <si>
    <t>Taotletav toetuse summa</t>
  </si>
  <si>
    <t>Kuivülikonna ost</t>
  </si>
  <si>
    <r>
      <rPr>
        <b/>
        <sz val="11"/>
        <color theme="1"/>
        <rFont val="Aptos Narrow"/>
      </rPr>
      <t xml:space="preserve">Kokku </t>
    </r>
    <r>
      <rPr>
        <i/>
        <sz val="10"/>
        <color theme="1"/>
        <rFont val="Aptos Narrow"/>
      </rPr>
      <t>(toetusega rahastatakse maksimaalselt 30 000 eurot taotleja kohta)</t>
    </r>
  </si>
  <si>
    <r>
      <rPr>
        <b/>
        <sz val="11"/>
        <color theme="1"/>
        <rFont val="Aptos Narrow"/>
      </rPr>
      <t xml:space="preserve">Summa, mis ületab toetuse piirmäära </t>
    </r>
    <r>
      <rPr>
        <i/>
        <sz val="10"/>
        <color theme="1"/>
        <rFont val="Aptos Narrow"/>
      </rPr>
      <t xml:space="preserve">(täidetakse juhul, kui lahtris G57 olev summa ületab 30 000 eurot selles osas, mis ületab piirmäära) </t>
    </r>
  </si>
  <si>
    <r>
      <rPr>
        <b/>
        <sz val="11"/>
        <color theme="1"/>
        <rFont val="Aptos Narrow"/>
      </rPr>
      <t xml:space="preserve">Toetuse summa </t>
    </r>
    <r>
      <rPr>
        <i/>
        <sz val="10"/>
        <color theme="1"/>
        <rFont val="Aptos Narrow"/>
      </rPr>
      <t>(peab olema väiksem või võrdne, kui 30 000)</t>
    </r>
  </si>
  <si>
    <t>3. Projekti omafinantseeringu allikad sh. teave selle kohta, kui taotleja on projekti tegevustele taotlenud toetust samal ajal muust riigieelarvelisest, Euroopa Liidu või välisabi toetusmeetmest</t>
  </si>
  <si>
    <t>Omafinanseering tuleb mittetulundusühingu omavahenditest</t>
  </si>
  <si>
    <r>
      <rPr>
        <b/>
        <sz val="11"/>
        <color theme="1"/>
        <rFont val="Times New Roman"/>
      </rPr>
      <t xml:space="preserve">4. Informatsioon võrreldavate hinnapakkumuste või läbi viidud riigihanke kohta </t>
    </r>
    <r>
      <rPr>
        <sz val="10"/>
        <color theme="1"/>
        <rFont val="Times New Roman"/>
      </rPr>
      <t>(Kui ei ole võimalik esitada vähemalt kahte hinnapakkumust või ei valita odavaimat pakkumust, põhjendatakse seda taotluses)</t>
    </r>
  </si>
  <si>
    <t>Kellelt ja kuidas on võetud hinnapäring, selle sisu ja hind ning tehtud valiku põhjendus</t>
  </si>
  <si>
    <t>5. Taotluse allkirjastamisel kinnitan, et</t>
  </si>
  <si>
    <t xml:space="preserve">   * taotletava toetuse alla minevate kulude katteks pole muudest toetusmeetmetest toetusi saadud</t>
  </si>
  <si>
    <t xml:space="preserve">   * minu esindusõiguslikkus äriregistris  kehtiv</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</si>
  <si>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</si>
  <si>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</si>
  <si>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t>(allkirjastatud digitaalselt)</t>
  </si>
  <si>
    <t>01.11-30.12.2025</t>
  </si>
  <si>
    <t>SAR kuivülikond Mohni mudel B | ND ML</t>
  </si>
  <si>
    <t>KUIVÜLIKOND - CREWSAVER ATACAMA PRO, M</t>
  </si>
  <si>
    <t>https://www.promarinetrade.com/kuivulikonnad-kombinesoonid-kalamehe-riietus-kalipsod/5658/KUIV%C3%9CLIKOND+-+CREWSAVER+ATACAMA+PRO%2C+M-CS-6556-M.html</t>
  </si>
  <si>
    <r>
      <t xml:space="preserve">  </t>
    </r>
    <r>
      <rPr>
        <i/>
        <sz val="11"/>
        <color theme="1"/>
        <rFont val="Arial"/>
      </rPr>
      <t>Projekti eesmärk on soetada kuivülikond, et parandada veeohutuse ennetustegevusi, sealhulgas praktilisi harjutusi vees ja vetelpääste koerte treenimist. Kuna ennetustööd hõlmavad ka talveperioodi, on kuivülikond hädavajalik, et tagada ohutus ja tõhusus harjutuste teostamisel külma vee tingimustes. Projekti tulemusena suudame pakkuda professionaalset ja turvalist koolitust, soodustada inimeste ja koerte päästmisoskuste arendamist ning suurendada talvise veeohutuse teadlikkust.</t>
    </r>
  </si>
  <si>
    <t>Hinnapakkumine 80240 Pakutud ülikond on paksem  vastupidavam. Odavamad ülikonnad on meil praegu kasutuses ja on hakanud kolme aastaga vett läbi laskma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</si>
</sst>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scheme val="minor"/>
    </font>
    <font>
      <sz val="20"/>
      <color rgb="FF0F4761"/>
      <name val="Times New Roman"/>
    </font>
    <font>
      <b/>
      <sz val="10"/>
      <color rgb="FFFF0000"/>
      <name val="Times New Roman"/>
    </font>
    <font>
      <b/>
      <sz val="10"/>
      <color theme="1"/>
      <name val="Times New Roman"/>
    </font>
    <font>
      <sz val="11"/>
      <color theme="1"/>
      <name val="Aptos Narrow"/>
    </font>
    <font>
      <sz val="11"/>
      <name val="Aptos Narrow"/>
    </font>
    <font>
      <b/>
      <sz val="11"/>
      <color theme="1"/>
      <name val="Times New Roman"/>
    </font>
    <font>
      <b/>
      <sz val="11"/>
      <color theme="1"/>
      <name val="Aptos Narrow"/>
    </font>
    <font>
      <u/>
      <sz val="11"/>
      <color theme="10"/>
      <name val="Aptos Narrow"/>
    </font>
    <font>
      <sz val="11"/>
      <color theme="1"/>
      <name val="Arial"/>
    </font>
    <font>
      <i/>
      <sz val="11"/>
      <color theme="1"/>
      <name val="Arial"/>
    </font>
    <font>
      <sz val="11"/>
      <color theme="1"/>
      <name val="Aptos Narrow"/>
    </font>
    <font>
      <i/>
      <sz val="10"/>
      <color theme="1"/>
      <name val="Aptos Narrow"/>
    </font>
    <font>
      <i/>
      <sz val="10"/>
      <color theme="1"/>
      <name val="Times New Roman"/>
    </font>
    <font>
      <i/>
      <sz val="11"/>
      <color theme="1"/>
      <name val="Aptos Narrow"/>
    </font>
    <font>
      <sz val="10"/>
      <color theme="1"/>
      <name val="Times New Roman"/>
    </font>
    <font>
      <u/>
      <sz val="11"/>
      <color theme="10"/>
      <name val="Aptos Narrow"/>
      <scheme val="minor"/>
    </font>
    <font>
      <sz val="11"/>
      <color theme="1"/>
      <name val="Aptos Narrow"/>
      <family val="2"/>
    </font>
    <font>
      <sz val="11"/>
      <color theme="1"/>
      <name val="Arial"/>
      <family val="2"/>
    </font>
  </fonts>
  <fills count="3">
    <fill>
      <patternFill patternType="none"/>
    </fill>
    <fill>
      <patternFill patternType="gray125"/>
    </fill>
    <fill>
      <patternFill patternType="solid">
        <fgColor rgb="FFD8D8D8"/>
        <bgColor rgb="FFD8D8D8"/>
      </patternFill>
    </fill>
  </fills>
  <borders count="49">
    <border>
      <left/>
      <right/>
      <top/>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bottom style="thin">
        <color rgb="FF000000"/>
      </bottom>
      <diagonal/>
    </border>
    <border>
      <left/>
      <right/>
      <top/>
      <bottom style="thin">
        <color rgb="FF000000"/>
      </bottom>
      <diagonal/>
    </border>
  </borders>
  <cellStyleXfs count="2">
    <xf numFmtId="0" fontId="0" fillId="0" borderId="0"/>
    <xf numFmtId="0" fontId="16" fillId="0" borderId="0" applyNumberFormat="0" applyFill="0" applyBorder="0" applyAlignment="0" applyProtection="0"/>
  </cellStyleXfs>
  <cellXfs count="92">
    <xf numFmtId="0" fontId="0" fillId="0" borderId="0" xfId="0"/>
    <xf numFmtId="0" fontId="1" fillId="0" borderId="0" xfId="0" applyFont="1" applyAlignment="1">
      <alignment horizontal="center" vertical="center" wrapText="1"/>
    </xf>
    <xf numFmtId="0" fontId="3" fillId="0" borderId="0" xfId="0" applyFont="1" applyAlignment="1">
      <alignment vertical="center"/>
    </xf>
    <xf numFmtId="0" fontId="4" fillId="0" borderId="1" xfId="0" applyFont="1" applyBorder="1"/>
    <xf numFmtId="0" fontId="4" fillId="0" borderId="5" xfId="0" applyFont="1" applyBorder="1"/>
    <xf numFmtId="0" fontId="4" fillId="0" borderId="9" xfId="0" applyFont="1" applyBorder="1"/>
    <xf numFmtId="0" fontId="6" fillId="0" borderId="13" xfId="0" applyFont="1" applyBorder="1"/>
    <xf numFmtId="14" fontId="4" fillId="2" borderId="14" xfId="0" applyNumberFormat="1" applyFont="1" applyFill="1" applyBorder="1"/>
    <xf numFmtId="0" fontId="6" fillId="0" borderId="2" xfId="0" applyFont="1" applyBorder="1" applyAlignment="1">
      <alignment horizontal="left" vertical="center"/>
    </xf>
    <xf numFmtId="0" fontId="6" fillId="0" borderId="15" xfId="0" applyFont="1" applyBorder="1"/>
    <xf numFmtId="0" fontId="7" fillId="0" borderId="15" xfId="0" applyFont="1" applyBorder="1"/>
    <xf numFmtId="0" fontId="4" fillId="2" borderId="16" xfId="0" applyFont="1" applyFill="1" applyBorder="1"/>
    <xf numFmtId="0" fontId="7" fillId="0" borderId="6" xfId="0" applyFont="1" applyBorder="1"/>
    <xf numFmtId="0" fontId="4" fillId="2" borderId="17" xfId="0" applyFont="1" applyFill="1" applyBorder="1"/>
    <xf numFmtId="0" fontId="6" fillId="0" borderId="18" xfId="0" applyFont="1" applyBorder="1"/>
    <xf numFmtId="0" fontId="4" fillId="2" borderId="19" xfId="0" applyFont="1" applyFill="1" applyBorder="1"/>
    <xf numFmtId="0" fontId="7" fillId="0" borderId="10" xfId="0" applyFont="1" applyBorder="1"/>
    <xf numFmtId="0" fontId="8" fillId="2" borderId="20" xfId="0" applyFont="1" applyFill="1" applyBorder="1"/>
    <xf numFmtId="0" fontId="6" fillId="0" borderId="0" xfId="0" applyFont="1"/>
    <xf numFmtId="0" fontId="4" fillId="0" borderId="0" xfId="0" applyFont="1" applyAlignment="1">
      <alignment horizontal="left"/>
    </xf>
    <xf numFmtId="0" fontId="7" fillId="0" borderId="23" xfId="0" applyFont="1" applyBorder="1" applyAlignment="1">
      <alignment horizontal="center" wrapText="1"/>
    </xf>
    <xf numFmtId="0" fontId="10" fillId="2" borderId="24" xfId="0" applyFont="1" applyFill="1" applyBorder="1" applyAlignment="1">
      <alignment horizontal="center" wrapText="1"/>
    </xf>
    <xf numFmtId="0" fontId="4" fillId="2" borderId="24" xfId="0" applyFont="1" applyFill="1" applyBorder="1" applyAlignment="1">
      <alignment horizontal="center" wrapText="1"/>
    </xf>
    <xf numFmtId="0" fontId="4" fillId="2" borderId="24" xfId="0" applyFont="1" applyFill="1" applyBorder="1"/>
    <xf numFmtId="0" fontId="4" fillId="2" borderId="25" xfId="0" applyFont="1" applyFill="1" applyBorder="1"/>
    <xf numFmtId="0" fontId="7" fillId="0" borderId="27" xfId="0" applyFont="1" applyBorder="1" applyAlignment="1">
      <alignment vertical="top"/>
    </xf>
    <xf numFmtId="0" fontId="7" fillId="0" borderId="28" xfId="0" applyFont="1" applyBorder="1" applyAlignment="1">
      <alignment horizontal="left" vertical="top" wrapText="1"/>
    </xf>
    <xf numFmtId="0" fontId="7" fillId="0" borderId="28" xfId="0" applyFont="1" applyBorder="1" applyAlignment="1">
      <alignment vertical="top" wrapText="1"/>
    </xf>
    <xf numFmtId="0" fontId="7" fillId="0" borderId="29" xfId="0" applyFont="1" applyBorder="1" applyAlignment="1">
      <alignment vertical="top" wrapText="1"/>
    </xf>
    <xf numFmtId="0" fontId="9" fillId="2" borderId="30" xfId="0" applyFont="1" applyFill="1" applyBorder="1"/>
    <xf numFmtId="0" fontId="4" fillId="2" borderId="31" xfId="0" applyFont="1" applyFill="1" applyBorder="1"/>
    <xf numFmtId="0" fontId="4" fillId="0" borderId="32" xfId="0" applyFont="1" applyBorder="1"/>
    <xf numFmtId="1" fontId="4" fillId="0" borderId="33" xfId="0" applyNumberFormat="1" applyFont="1" applyBorder="1"/>
    <xf numFmtId="1" fontId="4" fillId="0" borderId="34" xfId="0" applyNumberFormat="1" applyFont="1" applyBorder="1"/>
    <xf numFmtId="0" fontId="11" fillId="0" borderId="0" xfId="0" applyFont="1"/>
    <xf numFmtId="0" fontId="4" fillId="0" borderId="6" xfId="0" applyFont="1" applyBorder="1"/>
    <xf numFmtId="0" fontId="4" fillId="2" borderId="35" xfId="0" applyFont="1" applyFill="1" applyBorder="1"/>
    <xf numFmtId="0" fontId="4" fillId="0" borderId="36" xfId="0" applyFont="1" applyBorder="1"/>
    <xf numFmtId="1" fontId="4" fillId="0" borderId="37" xfId="0" applyNumberFormat="1" applyFont="1" applyBorder="1"/>
    <xf numFmtId="0" fontId="7" fillId="0" borderId="27" xfId="0" applyFont="1" applyBorder="1" applyAlignment="1">
      <alignment wrapText="1"/>
    </xf>
    <xf numFmtId="0" fontId="4" fillId="0" borderId="28" xfId="0" applyFont="1" applyBorder="1"/>
    <xf numFmtId="0" fontId="4" fillId="0" borderId="38" xfId="0" applyFont="1" applyBorder="1"/>
    <xf numFmtId="1" fontId="4" fillId="0" borderId="38" xfId="0" applyNumberFormat="1" applyFont="1" applyBorder="1"/>
    <xf numFmtId="1" fontId="7" fillId="0" borderId="39" xfId="0" applyNumberFormat="1" applyFont="1" applyBorder="1"/>
    <xf numFmtId="0" fontId="7" fillId="0" borderId="0" xfId="0" applyFont="1"/>
    <xf numFmtId="0" fontId="5" fillId="0" borderId="48" xfId="0" applyFont="1" applyBorder="1"/>
    <xf numFmtId="0" fontId="12" fillId="0" borderId="0" xfId="0" applyFont="1" applyAlignment="1">
      <alignment horizontal="right"/>
    </xf>
    <xf numFmtId="0" fontId="0" fillId="0" borderId="0" xfId="0"/>
    <xf numFmtId="0" fontId="4" fillId="2" borderId="15" xfId="0" applyFont="1" applyFill="1" applyBorder="1" applyAlignment="1">
      <alignment horizontal="center"/>
    </xf>
    <xf numFmtId="0" fontId="5" fillId="0" borderId="45" xfId="0" applyFont="1" applyBorder="1"/>
    <xf numFmtId="0" fontId="4" fillId="2" borderId="6" xfId="0" applyFont="1" applyFill="1" applyBorder="1" applyAlignment="1">
      <alignment horizontal="center"/>
    </xf>
    <xf numFmtId="0" fontId="5" fillId="0" borderId="7" xfId="0" applyFont="1" applyBorder="1"/>
    <xf numFmtId="0" fontId="5" fillId="0" borderId="8" xfId="0" applyFont="1" applyBorder="1"/>
    <xf numFmtId="0" fontId="4" fillId="2" borderId="10" xfId="0" applyFont="1" applyFill="1" applyBorder="1" applyAlignment="1">
      <alignment horizontal="center"/>
    </xf>
    <xf numFmtId="0" fontId="5" fillId="0" borderId="11" xfId="0" applyFont="1" applyBorder="1"/>
    <xf numFmtId="0" fontId="5" fillId="0" borderId="12" xfId="0" applyFont="1" applyBorder="1"/>
    <xf numFmtId="0" fontId="4" fillId="2" borderId="18" xfId="0" applyFont="1" applyFill="1" applyBorder="1" applyAlignment="1">
      <alignment horizontal="center"/>
    </xf>
    <xf numFmtId="0" fontId="5" fillId="0" borderId="46" xfId="0" applyFont="1" applyBorder="1"/>
    <xf numFmtId="0" fontId="6" fillId="0" borderId="26" xfId="0" applyFont="1" applyBorder="1" applyAlignment="1">
      <alignment horizontal="left" wrapText="1"/>
    </xf>
    <xf numFmtId="0" fontId="5" fillId="0" borderId="26" xfId="0" applyFont="1" applyBorder="1"/>
    <xf numFmtId="0" fontId="7" fillId="0" borderId="2" xfId="0" applyFont="1" applyBorder="1" applyAlignment="1">
      <alignment horizontal="center" vertical="top" wrapText="1"/>
    </xf>
    <xf numFmtId="0" fontId="5" fillId="0" borderId="3" xfId="0" applyFont="1" applyBorder="1"/>
    <xf numFmtId="0" fontId="5" fillId="0" borderId="4" xfId="0" applyFont="1" applyBorder="1"/>
    <xf numFmtId="0" fontId="7" fillId="0" borderId="13" xfId="0" applyFont="1" applyBorder="1" applyAlignment="1">
      <alignment horizontal="center" vertical="center"/>
    </xf>
    <xf numFmtId="0" fontId="5" fillId="0" borderId="44" xfId="0" applyFont="1" applyBorder="1"/>
    <xf numFmtId="0" fontId="7" fillId="0" borderId="40" xfId="0" applyFont="1" applyBorder="1" applyAlignment="1">
      <alignment horizontal="right" wrapText="1"/>
    </xf>
    <xf numFmtId="0" fontId="5" fillId="0" borderId="41" xfId="0" applyFont="1" applyBorder="1"/>
    <xf numFmtId="0" fontId="5" fillId="0" borderId="42" xfId="0" applyFont="1" applyBorder="1"/>
    <xf numFmtId="0" fontId="7" fillId="2" borderId="40" xfId="0" applyFont="1" applyFill="1" applyBorder="1" applyAlignment="1">
      <alignment horizontal="right"/>
    </xf>
    <xf numFmtId="0" fontId="7" fillId="0" borderId="9" xfId="0" applyFont="1" applyBorder="1" applyAlignment="1">
      <alignment horizontal="right" wrapText="1"/>
    </xf>
    <xf numFmtId="1" fontId="7" fillId="0" borderId="9" xfId="0" applyNumberFormat="1" applyFont="1" applyBorder="1" applyAlignment="1">
      <alignment horizontal="right"/>
    </xf>
    <xf numFmtId="0" fontId="5" fillId="0" borderId="43" xfId="0" applyFont="1" applyBorder="1"/>
    <xf numFmtId="0" fontId="9" fillId="2" borderId="38" xfId="0" applyFont="1" applyFill="1" applyBorder="1" applyAlignment="1">
      <alignment horizontal="center"/>
    </xf>
    <xf numFmtId="0" fontId="4" fillId="0" borderId="26" xfId="0" applyFont="1" applyBorder="1" applyAlignment="1">
      <alignment horizontal="left" wrapText="1"/>
    </xf>
    <xf numFmtId="0" fontId="7" fillId="0" borderId="2" xfId="0" applyFont="1" applyBorder="1" applyAlignment="1">
      <alignment horizontal="center" vertical="top"/>
    </xf>
    <xf numFmtId="0" fontId="9" fillId="2" borderId="6" xfId="0" applyFont="1" applyFill="1" applyBorder="1" applyAlignment="1">
      <alignment horizontal="center" vertical="top"/>
    </xf>
    <xf numFmtId="0" fontId="4" fillId="2" borderId="6" xfId="0" applyFont="1" applyFill="1" applyBorder="1" applyAlignment="1">
      <alignment horizontal="center" vertical="top"/>
    </xf>
    <xf numFmtId="0" fontId="4" fillId="2" borderId="18" xfId="0" applyFont="1" applyFill="1" applyBorder="1" applyAlignment="1">
      <alignment horizontal="left"/>
    </xf>
    <xf numFmtId="0" fontId="6" fillId="0" borderId="1" xfId="0" applyFont="1" applyBorder="1" applyAlignment="1">
      <alignment horizontal="left" wrapText="1"/>
    </xf>
    <xf numFmtId="0" fontId="5" fillId="0" borderId="21" xfId="0" applyFont="1" applyBorder="1"/>
    <xf numFmtId="0" fontId="5" fillId="0" borderId="22" xfId="0" applyFont="1" applyBorder="1"/>
    <xf numFmtId="0" fontId="4" fillId="2" borderId="10" xfId="0" applyFont="1" applyFill="1" applyBorder="1" applyAlignment="1">
      <alignment horizontal="center" vertical="top"/>
    </xf>
    <xf numFmtId="0" fontId="4" fillId="0" borderId="10" xfId="0" applyFont="1" applyBorder="1" applyAlignment="1">
      <alignment horizont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4" fillId="0" borderId="2" xfId="0" applyFont="1" applyBorder="1" applyAlignment="1">
      <alignment horizontal="center"/>
    </xf>
    <xf numFmtId="0" fontId="4" fillId="0" borderId="6" xfId="0" applyFont="1" applyBorder="1" applyAlignment="1">
      <alignment horizontal="center"/>
    </xf>
    <xf numFmtId="0" fontId="17" fillId="2" borderId="15" xfId="0" applyFont="1" applyFill="1" applyBorder="1" applyAlignment="1">
      <alignment horizontal="center"/>
    </xf>
    <xf numFmtId="0" fontId="17" fillId="2" borderId="6" xfId="0" applyFont="1" applyFill="1" applyBorder="1" applyAlignment="1">
      <alignment horizontal="center"/>
    </xf>
    <xf numFmtId="0" fontId="16" fillId="2" borderId="6" xfId="1" applyFill="1" applyBorder="1" applyAlignment="1">
      <alignment horizontal="center"/>
    </xf>
    <xf numFmtId="0" fontId="18" fillId="2" borderId="18" xfId="0" applyFont="1" applyFill="1" applyBorder="1" applyAlignment="1">
      <alignment horizontal="left"/>
    </xf>
    <xf numFmtId="0" fontId="17" fillId="2" borderId="47" xfId="0" applyFont="1" applyFill="1" applyBorder="1" applyAlignment="1">
      <alignment horizontal="right"/>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marinetrade.com/kuivulikonnad-kombinesoonid-kalamehe-riietus-kalipsod/5658/KUIV%C3%9CLIKOND+-+CREWSAVER+ATACAMA+PRO%2C+M-CS-6556-M.html" TargetMode="External"/><Relationship Id="rId1" Type="http://schemas.openxmlformats.org/officeDocument/2006/relationships/hyperlink" Target="mailto:hiie.paas.0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55" workbookViewId="0">
      <selection activeCell="A67" sqref="A67:B67"/>
    </sheetView>
  </sheetViews>
  <sheetFormatPr defaultColWidth="12.5703125" defaultRowHeight="15" customHeight="1" x14ac:dyDescent="0.25"/>
  <cols>
    <col min="1" max="1" width="31.5703125" customWidth="1"/>
    <col min="2" max="2" width="19.5703125" customWidth="1"/>
    <col min="3" max="3" width="27.42578125" customWidth="1"/>
    <col min="4" max="4" width="23.42578125" customWidth="1"/>
    <col min="5" max="5" width="9.140625" customWidth="1"/>
    <col min="6" max="6" width="13.7109375" customWidth="1"/>
    <col min="7" max="7" width="11" customWidth="1"/>
    <col min="8" max="26" width="7.5703125" customWidth="1"/>
  </cols>
  <sheetData>
    <row r="1" spans="1:4" ht="51" customHeight="1" x14ac:dyDescent="0.25">
      <c r="A1" s="83" t="s">
        <v>0</v>
      </c>
      <c r="B1" s="47"/>
      <c r="C1" s="47"/>
      <c r="D1" s="47"/>
    </row>
    <row r="2" spans="1:4" ht="14.25" customHeight="1" x14ac:dyDescent="0.25">
      <c r="A2" s="1"/>
      <c r="B2" s="1"/>
      <c r="C2" s="1"/>
      <c r="D2" s="1"/>
    </row>
    <row r="3" spans="1:4" ht="14.25" customHeight="1" x14ac:dyDescent="0.25">
      <c r="A3" s="84" t="s">
        <v>1</v>
      </c>
      <c r="B3" s="47"/>
      <c r="C3" s="1"/>
      <c r="D3" s="1"/>
    </row>
    <row r="5" spans="1:4" x14ac:dyDescent="0.25">
      <c r="A5" s="2" t="s">
        <v>2</v>
      </c>
    </row>
    <row r="6" spans="1:4" x14ac:dyDescent="0.25">
      <c r="A6" s="3" t="s">
        <v>3</v>
      </c>
      <c r="B6" s="85"/>
      <c r="C6" s="61"/>
      <c r="D6" s="62"/>
    </row>
    <row r="7" spans="1:4" x14ac:dyDescent="0.25">
      <c r="A7" s="4" t="s">
        <v>4</v>
      </c>
      <c r="B7" s="86"/>
      <c r="C7" s="51"/>
      <c r="D7" s="52"/>
    </row>
    <row r="8" spans="1:4" x14ac:dyDescent="0.25">
      <c r="A8" s="4" t="s">
        <v>5</v>
      </c>
      <c r="B8" s="86"/>
      <c r="C8" s="51"/>
      <c r="D8" s="52"/>
    </row>
    <row r="9" spans="1:4" x14ac:dyDescent="0.25">
      <c r="A9" s="5" t="s">
        <v>6</v>
      </c>
      <c r="B9" s="82"/>
      <c r="C9" s="54"/>
      <c r="D9" s="55"/>
    </row>
    <row r="11" spans="1:4" x14ac:dyDescent="0.25">
      <c r="A11" s="2" t="s">
        <v>7</v>
      </c>
    </row>
    <row r="12" spans="1:4" x14ac:dyDescent="0.25">
      <c r="A12" s="6" t="s">
        <v>8</v>
      </c>
      <c r="B12" s="7"/>
      <c r="C12" s="8" t="s">
        <v>9</v>
      </c>
      <c r="D12" s="7"/>
    </row>
    <row r="13" spans="1:4" x14ac:dyDescent="0.25">
      <c r="A13" s="9" t="s">
        <v>10</v>
      </c>
      <c r="B13" s="50" t="s">
        <v>11</v>
      </c>
      <c r="C13" s="51"/>
      <c r="D13" s="52"/>
    </row>
    <row r="14" spans="1:4" x14ac:dyDescent="0.25">
      <c r="A14" s="10" t="s">
        <v>12</v>
      </c>
      <c r="B14" s="11">
        <v>80560316</v>
      </c>
      <c r="C14" s="12" t="s">
        <v>13</v>
      </c>
      <c r="D14" s="13" t="s">
        <v>14</v>
      </c>
    </row>
    <row r="15" spans="1:4" x14ac:dyDescent="0.25">
      <c r="A15" s="9" t="s">
        <v>15</v>
      </c>
      <c r="B15" s="50" t="s">
        <v>16</v>
      </c>
      <c r="C15" s="51"/>
      <c r="D15" s="52"/>
    </row>
    <row r="16" spans="1:4" x14ac:dyDescent="0.25">
      <c r="A16" s="9" t="s">
        <v>17</v>
      </c>
      <c r="B16" s="50" t="s">
        <v>18</v>
      </c>
      <c r="C16" s="51"/>
      <c r="D16" s="52"/>
    </row>
    <row r="17" spans="1:4" x14ac:dyDescent="0.25">
      <c r="A17" s="14" t="s">
        <v>19</v>
      </c>
      <c r="B17" s="15">
        <v>5131286</v>
      </c>
      <c r="C17" s="16" t="s">
        <v>20</v>
      </c>
      <c r="D17" s="17" t="s">
        <v>21</v>
      </c>
    </row>
    <row r="20" spans="1:4" x14ac:dyDescent="0.25">
      <c r="A20" s="18" t="s">
        <v>22</v>
      </c>
    </row>
    <row r="21" spans="1:4" ht="25.5" customHeight="1" x14ac:dyDescent="0.25">
      <c r="A21" s="78" t="s">
        <v>23</v>
      </c>
      <c r="B21" s="79"/>
      <c r="C21" s="79"/>
      <c r="D21" s="80"/>
    </row>
    <row r="22" spans="1:4" ht="62.25" customHeight="1" x14ac:dyDescent="0.25">
      <c r="A22" s="77" t="s">
        <v>24</v>
      </c>
      <c r="B22" s="54"/>
      <c r="C22" s="54"/>
      <c r="D22" s="55"/>
    </row>
    <row r="23" spans="1:4" ht="15.75" customHeight="1" x14ac:dyDescent="0.25"/>
    <row r="24" spans="1:4" ht="39" customHeight="1" x14ac:dyDescent="0.25">
      <c r="A24" s="78" t="s">
        <v>25</v>
      </c>
      <c r="B24" s="79"/>
      <c r="C24" s="79"/>
      <c r="D24" s="80"/>
    </row>
    <row r="25" spans="1:4" ht="62.25" customHeight="1" x14ac:dyDescent="0.25">
      <c r="A25" s="90" t="s">
        <v>57</v>
      </c>
      <c r="B25" s="54"/>
      <c r="C25" s="54"/>
      <c r="D25" s="55"/>
    </row>
    <row r="26" spans="1:4" ht="15.75" customHeight="1" x14ac:dyDescent="0.25">
      <c r="A26" s="19"/>
      <c r="B26" s="19"/>
      <c r="C26" s="19"/>
      <c r="D26" s="19"/>
    </row>
    <row r="27" spans="1:4" ht="15.75" customHeight="1" x14ac:dyDescent="0.25">
      <c r="A27" s="78" t="s">
        <v>26</v>
      </c>
      <c r="B27" s="79"/>
      <c r="C27" s="79"/>
      <c r="D27" s="80"/>
    </row>
    <row r="28" spans="1:4" ht="32.25" customHeight="1" x14ac:dyDescent="0.25">
      <c r="A28" s="20" t="s">
        <v>27</v>
      </c>
      <c r="B28" s="74" t="s">
        <v>28</v>
      </c>
      <c r="C28" s="61"/>
      <c r="D28" s="62"/>
    </row>
    <row r="29" spans="1:4" ht="15.75" customHeight="1" x14ac:dyDescent="0.25">
      <c r="A29" s="21" t="s">
        <v>53</v>
      </c>
      <c r="B29" s="75" t="s">
        <v>29</v>
      </c>
      <c r="C29" s="51"/>
      <c r="D29" s="52"/>
    </row>
    <row r="30" spans="1:4" ht="15.75" customHeight="1" x14ac:dyDescent="0.25">
      <c r="A30" s="22"/>
      <c r="B30" s="76"/>
      <c r="C30" s="51"/>
      <c r="D30" s="52"/>
    </row>
    <row r="31" spans="1:4" ht="15.75" customHeight="1" x14ac:dyDescent="0.25">
      <c r="A31" s="22"/>
      <c r="B31" s="76"/>
      <c r="C31" s="51"/>
      <c r="D31" s="52"/>
    </row>
    <row r="32" spans="1:4" ht="15.75" customHeight="1" x14ac:dyDescent="0.25">
      <c r="A32" s="22"/>
      <c r="B32" s="76"/>
      <c r="C32" s="51"/>
      <c r="D32" s="52"/>
    </row>
    <row r="33" spans="1:9" ht="15.75" customHeight="1" x14ac:dyDescent="0.25">
      <c r="A33" s="23"/>
      <c r="B33" s="76"/>
      <c r="C33" s="51"/>
      <c r="D33" s="52"/>
    </row>
    <row r="34" spans="1:9" ht="15.75" customHeight="1" x14ac:dyDescent="0.25">
      <c r="A34" s="23"/>
      <c r="B34" s="76"/>
      <c r="C34" s="51"/>
      <c r="D34" s="52"/>
    </row>
    <row r="35" spans="1:9" ht="15.75" customHeight="1" x14ac:dyDescent="0.25">
      <c r="A35" s="24"/>
      <c r="B35" s="81"/>
      <c r="C35" s="54"/>
      <c r="D35" s="55"/>
    </row>
    <row r="36" spans="1:9" ht="15.75" customHeight="1" x14ac:dyDescent="0.25"/>
    <row r="37" spans="1:9" ht="15.75" customHeight="1" x14ac:dyDescent="0.25">
      <c r="A37" s="18" t="s">
        <v>30</v>
      </c>
    </row>
    <row r="38" spans="1:9" ht="32.25" customHeight="1" x14ac:dyDescent="0.25">
      <c r="A38" s="73" t="s">
        <v>31</v>
      </c>
      <c r="B38" s="59"/>
      <c r="C38" s="59"/>
      <c r="D38" s="59"/>
      <c r="E38" s="59"/>
      <c r="F38" s="59"/>
      <c r="G38" s="59"/>
    </row>
    <row r="39" spans="1:9" ht="70.5" customHeight="1" x14ac:dyDescent="0.25">
      <c r="A39" s="25" t="s">
        <v>32</v>
      </c>
      <c r="B39" s="26" t="s">
        <v>33</v>
      </c>
      <c r="C39" s="26" t="s">
        <v>34</v>
      </c>
      <c r="D39" s="26" t="s">
        <v>35</v>
      </c>
      <c r="E39" s="27" t="s">
        <v>36</v>
      </c>
      <c r="F39" s="27" t="s">
        <v>37</v>
      </c>
      <c r="G39" s="28" t="s">
        <v>38</v>
      </c>
    </row>
    <row r="40" spans="1:9" ht="15.75" customHeight="1" x14ac:dyDescent="0.25">
      <c r="A40" s="29" t="s">
        <v>39</v>
      </c>
      <c r="B40" s="30">
        <v>1651.64</v>
      </c>
      <c r="C40" s="30"/>
      <c r="D40" s="30"/>
      <c r="E40" s="31">
        <f t="shared" ref="E40:E56" si="0">D40/1.24+C40/1.22+B40</f>
        <v>1651.64</v>
      </c>
      <c r="F40" s="32">
        <f t="shared" ref="F40:F56" si="1">E40-G40</f>
        <v>165.16399999999999</v>
      </c>
      <c r="G40" s="33">
        <f t="shared" ref="G40:G56" si="2">E40-E40*0.1</f>
        <v>1486.4760000000001</v>
      </c>
      <c r="I40" s="34">
        <f>E40*0.1</f>
        <v>165.16400000000002</v>
      </c>
    </row>
    <row r="41" spans="1:9" ht="15.75" customHeight="1" x14ac:dyDescent="0.25">
      <c r="A41" s="29"/>
      <c r="B41" s="30"/>
      <c r="C41" s="11"/>
      <c r="D41" s="11"/>
      <c r="E41" s="35">
        <f t="shared" si="0"/>
        <v>0</v>
      </c>
      <c r="F41" s="32">
        <f t="shared" si="1"/>
        <v>0</v>
      </c>
      <c r="G41" s="33">
        <f t="shared" si="2"/>
        <v>0</v>
      </c>
    </row>
    <row r="42" spans="1:9" ht="15.75" customHeight="1" x14ac:dyDescent="0.25">
      <c r="A42" s="23"/>
      <c r="B42" s="11"/>
      <c r="C42" s="11"/>
      <c r="D42" s="11"/>
      <c r="E42" s="35">
        <f t="shared" si="0"/>
        <v>0</v>
      </c>
      <c r="F42" s="32">
        <f t="shared" si="1"/>
        <v>0</v>
      </c>
      <c r="G42" s="33">
        <f t="shared" si="2"/>
        <v>0</v>
      </c>
    </row>
    <row r="43" spans="1:9" ht="15.75" customHeight="1" x14ac:dyDescent="0.25">
      <c r="A43" s="23"/>
      <c r="B43" s="11"/>
      <c r="C43" s="11"/>
      <c r="D43" s="11"/>
      <c r="E43" s="35">
        <f t="shared" si="0"/>
        <v>0</v>
      </c>
      <c r="F43" s="32">
        <f t="shared" si="1"/>
        <v>0</v>
      </c>
      <c r="G43" s="33">
        <f t="shared" si="2"/>
        <v>0</v>
      </c>
    </row>
    <row r="44" spans="1:9" ht="15.75" customHeight="1" x14ac:dyDescent="0.25">
      <c r="A44" s="23"/>
      <c r="B44" s="11"/>
      <c r="C44" s="11"/>
      <c r="D44" s="11"/>
      <c r="E44" s="35">
        <f t="shared" si="0"/>
        <v>0</v>
      </c>
      <c r="F44" s="32">
        <f t="shared" si="1"/>
        <v>0</v>
      </c>
      <c r="G44" s="33">
        <f t="shared" si="2"/>
        <v>0</v>
      </c>
    </row>
    <row r="45" spans="1:9" ht="15.75" customHeight="1" x14ac:dyDescent="0.25">
      <c r="A45" s="23"/>
      <c r="B45" s="11"/>
      <c r="C45" s="11"/>
      <c r="D45" s="11"/>
      <c r="E45" s="35">
        <f t="shared" si="0"/>
        <v>0</v>
      </c>
      <c r="F45" s="32">
        <f t="shared" si="1"/>
        <v>0</v>
      </c>
      <c r="G45" s="33">
        <f t="shared" si="2"/>
        <v>0</v>
      </c>
    </row>
    <row r="46" spans="1:9" ht="15.75" customHeight="1" x14ac:dyDescent="0.25">
      <c r="A46" s="23"/>
      <c r="B46" s="11"/>
      <c r="C46" s="11"/>
      <c r="D46" s="11"/>
      <c r="E46" s="35">
        <f t="shared" si="0"/>
        <v>0</v>
      </c>
      <c r="F46" s="32">
        <f t="shared" si="1"/>
        <v>0</v>
      </c>
      <c r="G46" s="33">
        <f t="shared" si="2"/>
        <v>0</v>
      </c>
    </row>
    <row r="47" spans="1:9" ht="15.75" customHeight="1" x14ac:dyDescent="0.25">
      <c r="A47" s="23"/>
      <c r="B47" s="11"/>
      <c r="C47" s="11"/>
      <c r="D47" s="11"/>
      <c r="E47" s="35">
        <f t="shared" si="0"/>
        <v>0</v>
      </c>
      <c r="F47" s="32">
        <f t="shared" si="1"/>
        <v>0</v>
      </c>
      <c r="G47" s="33">
        <f t="shared" si="2"/>
        <v>0</v>
      </c>
    </row>
    <row r="48" spans="1:9" ht="15.75" customHeight="1" x14ac:dyDescent="0.25">
      <c r="A48" s="23"/>
      <c r="B48" s="11"/>
      <c r="C48" s="11"/>
      <c r="D48" s="11"/>
      <c r="E48" s="35">
        <f t="shared" si="0"/>
        <v>0</v>
      </c>
      <c r="F48" s="32">
        <f t="shared" si="1"/>
        <v>0</v>
      </c>
      <c r="G48" s="33">
        <f t="shared" si="2"/>
        <v>0</v>
      </c>
    </row>
    <row r="49" spans="1:26" ht="15.75" customHeight="1" x14ac:dyDescent="0.25">
      <c r="A49" s="23"/>
      <c r="B49" s="11"/>
      <c r="C49" s="11"/>
      <c r="D49" s="11"/>
      <c r="E49" s="35">
        <f t="shared" si="0"/>
        <v>0</v>
      </c>
      <c r="F49" s="32">
        <f t="shared" si="1"/>
        <v>0</v>
      </c>
      <c r="G49" s="33">
        <f t="shared" si="2"/>
        <v>0</v>
      </c>
    </row>
    <row r="50" spans="1:26" ht="15.75" customHeight="1" x14ac:dyDescent="0.25">
      <c r="A50" s="23"/>
      <c r="B50" s="11"/>
      <c r="C50" s="11"/>
      <c r="D50" s="11"/>
      <c r="E50" s="35">
        <f t="shared" si="0"/>
        <v>0</v>
      </c>
      <c r="F50" s="32">
        <f t="shared" si="1"/>
        <v>0</v>
      </c>
      <c r="G50" s="33">
        <f t="shared" si="2"/>
        <v>0</v>
      </c>
    </row>
    <row r="51" spans="1:26" ht="15.75" customHeight="1" x14ac:dyDescent="0.25">
      <c r="A51" s="23"/>
      <c r="B51" s="11"/>
      <c r="C51" s="11"/>
      <c r="D51" s="11"/>
      <c r="E51" s="35">
        <f t="shared" si="0"/>
        <v>0</v>
      </c>
      <c r="F51" s="32">
        <f t="shared" si="1"/>
        <v>0</v>
      </c>
      <c r="G51" s="33">
        <f t="shared" si="2"/>
        <v>0</v>
      </c>
    </row>
    <row r="52" spans="1:26" ht="15.75" customHeight="1" x14ac:dyDescent="0.25">
      <c r="A52" s="23"/>
      <c r="B52" s="11"/>
      <c r="C52" s="11"/>
      <c r="D52" s="11"/>
      <c r="E52" s="35">
        <f t="shared" si="0"/>
        <v>0</v>
      </c>
      <c r="F52" s="32">
        <f t="shared" si="1"/>
        <v>0</v>
      </c>
      <c r="G52" s="33">
        <f t="shared" si="2"/>
        <v>0</v>
      </c>
    </row>
    <row r="53" spans="1:26" ht="15.75" customHeight="1" x14ac:dyDescent="0.25">
      <c r="A53" s="23"/>
      <c r="B53" s="11"/>
      <c r="C53" s="11"/>
      <c r="D53" s="11"/>
      <c r="E53" s="35">
        <f t="shared" si="0"/>
        <v>0</v>
      </c>
      <c r="F53" s="32">
        <f t="shared" si="1"/>
        <v>0</v>
      </c>
      <c r="G53" s="33">
        <f t="shared" si="2"/>
        <v>0</v>
      </c>
    </row>
    <row r="54" spans="1:26" ht="15.75" customHeight="1" x14ac:dyDescent="0.25">
      <c r="A54" s="23"/>
      <c r="B54" s="30"/>
      <c r="C54" s="30"/>
      <c r="D54" s="30"/>
      <c r="E54" s="35">
        <f t="shared" si="0"/>
        <v>0</v>
      </c>
      <c r="F54" s="32">
        <f t="shared" si="1"/>
        <v>0</v>
      </c>
      <c r="G54" s="33">
        <f t="shared" si="2"/>
        <v>0</v>
      </c>
    </row>
    <row r="55" spans="1:26" ht="15.75" customHeight="1" x14ac:dyDescent="0.25">
      <c r="A55" s="23"/>
      <c r="B55" s="11"/>
      <c r="C55" s="11"/>
      <c r="D55" s="11"/>
      <c r="E55" s="35">
        <f t="shared" si="0"/>
        <v>0</v>
      </c>
      <c r="F55" s="32">
        <f t="shared" si="1"/>
        <v>0</v>
      </c>
      <c r="G55" s="33">
        <f t="shared" si="2"/>
        <v>0</v>
      </c>
    </row>
    <row r="56" spans="1:26" ht="15.75" customHeight="1" x14ac:dyDescent="0.25">
      <c r="A56" s="36"/>
      <c r="B56" s="11"/>
      <c r="C56" s="11"/>
      <c r="D56" s="11"/>
      <c r="E56" s="37">
        <f t="shared" si="0"/>
        <v>0</v>
      </c>
      <c r="F56" s="38">
        <f t="shared" si="1"/>
        <v>0</v>
      </c>
      <c r="G56" s="33">
        <f t="shared" si="2"/>
        <v>0</v>
      </c>
    </row>
    <row r="57" spans="1:26" ht="30.75" customHeight="1" x14ac:dyDescent="0.25">
      <c r="A57" s="39" t="s">
        <v>40</v>
      </c>
      <c r="B57" s="40">
        <f t="shared" ref="B57:G57" si="3">SUM(B40:B56)</f>
        <v>1651.64</v>
      </c>
      <c r="C57" s="40">
        <f t="shared" si="3"/>
        <v>0</v>
      </c>
      <c r="D57" s="40">
        <f t="shared" si="3"/>
        <v>0</v>
      </c>
      <c r="E57" s="41">
        <f t="shared" si="3"/>
        <v>1651.64</v>
      </c>
      <c r="F57" s="42">
        <f t="shared" si="3"/>
        <v>165.16399999999999</v>
      </c>
      <c r="G57" s="43">
        <f t="shared" si="3"/>
        <v>1486.4760000000001</v>
      </c>
      <c r="H57" s="44"/>
      <c r="I57" s="44"/>
      <c r="J57" s="44"/>
      <c r="K57" s="44"/>
      <c r="L57" s="44"/>
      <c r="M57" s="44"/>
      <c r="N57" s="44"/>
      <c r="O57" s="44"/>
      <c r="P57" s="44"/>
      <c r="Q57" s="44"/>
      <c r="R57" s="44"/>
      <c r="S57" s="44"/>
      <c r="T57" s="44"/>
      <c r="U57" s="44"/>
      <c r="V57" s="44"/>
      <c r="W57" s="44"/>
      <c r="X57" s="44"/>
      <c r="Y57" s="44"/>
      <c r="Z57" s="44"/>
    </row>
    <row r="58" spans="1:26" ht="15.75" customHeight="1" x14ac:dyDescent="0.25">
      <c r="A58" s="65" t="s">
        <v>41</v>
      </c>
      <c r="B58" s="66"/>
      <c r="C58" s="66"/>
      <c r="D58" s="66"/>
      <c r="E58" s="67"/>
      <c r="F58" s="68"/>
      <c r="G58" s="67"/>
      <c r="H58" s="44"/>
      <c r="I58" s="44"/>
      <c r="J58" s="44"/>
      <c r="K58" s="44"/>
      <c r="L58" s="44"/>
      <c r="M58" s="44"/>
      <c r="N58" s="44"/>
      <c r="O58" s="44"/>
      <c r="P58" s="44"/>
      <c r="Q58" s="44"/>
      <c r="R58" s="44"/>
      <c r="S58" s="44"/>
      <c r="T58" s="44"/>
      <c r="U58" s="44"/>
      <c r="V58" s="44"/>
      <c r="W58" s="44"/>
      <c r="X58" s="44"/>
      <c r="Y58" s="44"/>
      <c r="Z58" s="44"/>
    </row>
    <row r="59" spans="1:26" ht="15.75" customHeight="1" x14ac:dyDescent="0.25">
      <c r="A59" s="69" t="s">
        <v>42</v>
      </c>
      <c r="B59" s="59"/>
      <c r="C59" s="59"/>
      <c r="D59" s="59"/>
      <c r="E59" s="59"/>
      <c r="F59" s="70">
        <f>G57-F58</f>
        <v>1486.4760000000001</v>
      </c>
      <c r="G59" s="71"/>
      <c r="H59" s="44"/>
      <c r="I59" s="44"/>
      <c r="J59" s="44"/>
      <c r="K59" s="44"/>
      <c r="L59" s="44"/>
      <c r="M59" s="44"/>
      <c r="N59" s="44"/>
      <c r="O59" s="44"/>
      <c r="P59" s="44"/>
      <c r="Q59" s="44"/>
      <c r="R59" s="44"/>
      <c r="S59" s="44"/>
      <c r="T59" s="44"/>
      <c r="U59" s="44"/>
      <c r="V59" s="44"/>
      <c r="W59" s="44"/>
      <c r="X59" s="44"/>
      <c r="Y59" s="44"/>
      <c r="Z59" s="44"/>
    </row>
    <row r="60" spans="1:26" ht="15.75" customHeight="1" x14ac:dyDescent="0.25"/>
    <row r="61" spans="1:26" ht="15.75" customHeight="1" x14ac:dyDescent="0.25">
      <c r="A61" s="39" t="s">
        <v>43</v>
      </c>
      <c r="B61" s="72" t="s">
        <v>44</v>
      </c>
      <c r="C61" s="66"/>
      <c r="D61" s="66"/>
      <c r="E61" s="67"/>
    </row>
    <row r="62" spans="1:26" ht="15.75" customHeight="1" x14ac:dyDescent="0.25"/>
    <row r="63" spans="1:26" ht="25.5" customHeight="1" x14ac:dyDescent="0.25">
      <c r="A63" s="58" t="s">
        <v>45</v>
      </c>
      <c r="B63" s="59"/>
      <c r="C63" s="59"/>
      <c r="D63" s="59"/>
      <c r="E63" s="59"/>
    </row>
    <row r="64" spans="1:26" ht="30" customHeight="1" x14ac:dyDescent="0.25">
      <c r="A64" s="63" t="s">
        <v>32</v>
      </c>
      <c r="B64" s="64"/>
      <c r="C64" s="60" t="s">
        <v>46</v>
      </c>
      <c r="D64" s="61"/>
      <c r="E64" s="62"/>
    </row>
    <row r="65" spans="1:5" ht="15.75" customHeight="1" x14ac:dyDescent="0.25">
      <c r="A65" s="48" t="s">
        <v>54</v>
      </c>
      <c r="B65" s="49"/>
      <c r="C65" s="88" t="s">
        <v>58</v>
      </c>
      <c r="D65" s="51"/>
      <c r="E65" s="52"/>
    </row>
    <row r="66" spans="1:5" ht="15.75" customHeight="1" x14ac:dyDescent="0.25">
      <c r="A66" s="87" t="s">
        <v>55</v>
      </c>
      <c r="B66" s="49"/>
      <c r="C66" s="89" t="s">
        <v>56</v>
      </c>
      <c r="D66" s="51"/>
      <c r="E66" s="52"/>
    </row>
    <row r="67" spans="1:5" ht="15.75" customHeight="1" x14ac:dyDescent="0.25">
      <c r="A67" s="48"/>
      <c r="B67" s="49"/>
      <c r="C67" s="88"/>
      <c r="D67" s="51"/>
      <c r="E67" s="52"/>
    </row>
    <row r="68" spans="1:5" ht="15.75" customHeight="1" x14ac:dyDescent="0.25">
      <c r="A68" s="48"/>
      <c r="B68" s="49"/>
      <c r="C68" s="88"/>
      <c r="D68" s="51"/>
      <c r="E68" s="52"/>
    </row>
    <row r="69" spans="1:5" ht="15.75" customHeight="1" x14ac:dyDescent="0.25">
      <c r="A69" s="48"/>
      <c r="B69" s="49"/>
      <c r="C69" s="50"/>
      <c r="D69" s="51"/>
      <c r="E69" s="52"/>
    </row>
    <row r="70" spans="1:5" ht="15.75" customHeight="1" x14ac:dyDescent="0.25">
      <c r="A70" s="48"/>
      <c r="B70" s="49"/>
      <c r="C70" s="50"/>
      <c r="D70" s="51"/>
      <c r="E70" s="52"/>
    </row>
    <row r="71" spans="1:5" ht="15.75" customHeight="1" x14ac:dyDescent="0.25">
      <c r="A71" s="56"/>
      <c r="B71" s="57"/>
      <c r="C71" s="53"/>
      <c r="D71" s="54"/>
      <c r="E71" s="55"/>
    </row>
    <row r="72" spans="1:5" ht="15.75" customHeight="1" x14ac:dyDescent="0.25"/>
    <row r="73" spans="1:5" ht="15.75" customHeight="1" x14ac:dyDescent="0.25">
      <c r="A73" s="44" t="s">
        <v>47</v>
      </c>
    </row>
    <row r="74" spans="1:5" ht="15.75" customHeight="1" x14ac:dyDescent="0.25">
      <c r="A74" s="44" t="s">
        <v>48</v>
      </c>
    </row>
    <row r="75" spans="1:5" ht="15.75" customHeight="1" x14ac:dyDescent="0.25">
      <c r="A75" s="44" t="s">
        <v>49</v>
      </c>
    </row>
    <row r="76" spans="1:5" ht="15.75" customHeight="1" x14ac:dyDescent="0.25">
      <c r="A76" s="44" t="s">
        <v>50</v>
      </c>
    </row>
    <row r="77" spans="1:5" ht="15.75" customHeight="1" x14ac:dyDescent="0.25">
      <c r="A77" s="44" t="s">
        <v>51</v>
      </c>
    </row>
    <row r="78" spans="1:5" ht="15.75" customHeight="1" x14ac:dyDescent="0.25"/>
    <row r="79" spans="1:5" ht="15.75" customHeight="1" x14ac:dyDescent="0.25">
      <c r="A79" s="18" t="s">
        <v>17</v>
      </c>
      <c r="B79" s="91" t="s">
        <v>18</v>
      </c>
      <c r="C79" s="45"/>
    </row>
    <row r="80" spans="1:5" ht="15.75" customHeight="1" x14ac:dyDescent="0.25">
      <c r="B80" s="46" t="s">
        <v>52</v>
      </c>
      <c r="C80" s="47"/>
    </row>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7">
    <mergeCell ref="A1:D1"/>
    <mergeCell ref="A3:B3"/>
    <mergeCell ref="B6:D6"/>
    <mergeCell ref="B7:D7"/>
    <mergeCell ref="B8:D8"/>
    <mergeCell ref="B9:D9"/>
    <mergeCell ref="B13:D13"/>
    <mergeCell ref="B15:D15"/>
    <mergeCell ref="B16:D16"/>
    <mergeCell ref="A21:D21"/>
    <mergeCell ref="A22:D22"/>
    <mergeCell ref="A24:D24"/>
    <mergeCell ref="A25:D25"/>
    <mergeCell ref="A27:D27"/>
    <mergeCell ref="B35:D35"/>
    <mergeCell ref="A38:G38"/>
    <mergeCell ref="B28:D28"/>
    <mergeCell ref="B29:D29"/>
    <mergeCell ref="B30:D30"/>
    <mergeCell ref="B31:D31"/>
    <mergeCell ref="B32:D32"/>
    <mergeCell ref="B33:D33"/>
    <mergeCell ref="B34:D34"/>
    <mergeCell ref="A58:E58"/>
    <mergeCell ref="F58:G58"/>
    <mergeCell ref="A59:E59"/>
    <mergeCell ref="F59:G59"/>
    <mergeCell ref="B61:E61"/>
    <mergeCell ref="A63:E63"/>
    <mergeCell ref="C64:E64"/>
    <mergeCell ref="A64:B64"/>
    <mergeCell ref="A65:B65"/>
    <mergeCell ref="C65:E65"/>
    <mergeCell ref="A66:B66"/>
    <mergeCell ref="C66:E66"/>
    <mergeCell ref="A67:B67"/>
    <mergeCell ref="C67:E67"/>
    <mergeCell ref="A71:B71"/>
    <mergeCell ref="B79:C79"/>
    <mergeCell ref="B80:C80"/>
    <mergeCell ref="A68:B68"/>
    <mergeCell ref="C68:E68"/>
    <mergeCell ref="A69:B69"/>
    <mergeCell ref="C69:E69"/>
    <mergeCell ref="A70:B70"/>
    <mergeCell ref="C70:E70"/>
    <mergeCell ref="C71:E71"/>
  </mergeCells>
  <hyperlinks>
    <hyperlink ref="D17" r:id="rId1" xr:uid="{00000000-0004-0000-0000-000000000000}"/>
    <hyperlink ref="C66" r:id="rId2" xr:uid="{D7137E82-9BCB-4BD9-AB78-A597A53FE590}"/>
  </hyperlinks>
  <pageMargins left="0.7" right="0.7" top="0.75" bottom="0.75" header="0" footer="0"/>
  <pageSetup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Hiie</cp:lastModifiedBy>
  <dcterms:created xsi:type="dcterms:W3CDTF">2025-08-12T06:56:37Z</dcterms:created>
  <dcterms:modified xsi:type="dcterms:W3CDTF">2025-09-25T06:50:11Z</dcterms:modified>
</cp:coreProperties>
</file>